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590" activeTab="1"/>
  </bookViews>
  <sheets>
    <sheet name="优秀小学教师" sheetId="1" r:id="rId1"/>
    <sheet name="优秀幼师" sheetId="2" r:id="rId2"/>
  </sheets>
  <definedNames>
    <definedName name="_xlnm.Print_Titles" localSheetId="0">优秀小学教师!$2:$4</definedName>
    <definedName name="_xlnm.Print_Titles" localSheetId="1">优秀幼师!$2:$4</definedName>
  </definedNames>
  <calcPr calcId="144525"/>
</workbook>
</file>

<file path=xl/sharedStrings.xml><?xml version="1.0" encoding="utf-8"?>
<sst xmlns="http://schemas.openxmlformats.org/spreadsheetml/2006/main" count="79" uniqueCount="50">
  <si>
    <t>2021年株洲市芦淞区公开招聘优秀教师                   
答辩、微型课及总成绩公示</t>
  </si>
  <si>
    <t xml:space="preserve"> 岗位：优秀小学语文英语教师</t>
  </si>
  <si>
    <t>准考证号</t>
  </si>
  <si>
    <t>答辩成绩</t>
  </si>
  <si>
    <t>微型课成绩</t>
  </si>
  <si>
    <t>总成绩</t>
  </si>
  <si>
    <t>排名</t>
  </si>
  <si>
    <t>原始分</t>
  </si>
  <si>
    <t>折合分（20%）</t>
  </si>
  <si>
    <t>折合分（80%）</t>
  </si>
  <si>
    <t>YX111</t>
  </si>
  <si>
    <t>YX120</t>
  </si>
  <si>
    <t>YX110</t>
  </si>
  <si>
    <t>YX116</t>
  </si>
  <si>
    <t>YX114</t>
  </si>
  <si>
    <t>YX102</t>
  </si>
  <si>
    <t>YX108</t>
  </si>
  <si>
    <t>YX109</t>
  </si>
  <si>
    <t>YX118</t>
  </si>
  <si>
    <t>YX113</t>
  </si>
  <si>
    <t>YX119</t>
  </si>
  <si>
    <t>淘汰</t>
  </si>
  <si>
    <t>YX103</t>
  </si>
  <si>
    <t>YX104</t>
  </si>
  <si>
    <t>YX117</t>
  </si>
  <si>
    <t>YX121</t>
  </si>
  <si>
    <t>YX106</t>
  </si>
  <si>
    <t>YX115</t>
  </si>
  <si>
    <t>YX107</t>
  </si>
  <si>
    <t>YX112</t>
  </si>
  <si>
    <t>YX105</t>
  </si>
  <si>
    <t>YX101</t>
  </si>
  <si>
    <t>YX205</t>
  </si>
  <si>
    <t>YX206</t>
  </si>
  <si>
    <t>YX207</t>
  </si>
  <si>
    <t>YX204</t>
  </si>
  <si>
    <t>YX203</t>
  </si>
  <si>
    <t>YX208</t>
  </si>
  <si>
    <t>YX210</t>
  </si>
  <si>
    <t>YX217</t>
  </si>
  <si>
    <t>YX212</t>
  </si>
  <si>
    <t>YX213</t>
  </si>
  <si>
    <t>YX201</t>
  </si>
  <si>
    <t>YX214</t>
  </si>
  <si>
    <t>YX215</t>
  </si>
  <si>
    <t>YX211</t>
  </si>
  <si>
    <t>YX202</t>
  </si>
  <si>
    <t>YX209</t>
  </si>
  <si>
    <t>YX216</t>
  </si>
  <si>
    <t>缺考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</si>
</sst>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45">
    <font>
      <sz val="12"/>
      <name val="宋体"/>
      <charset val="134"/>
    </font>
    <font>
      <sz val="13"/>
      <name val="宋体"/>
      <charset val="134"/>
    </font>
    <font>
      <sz val="18"/>
      <name val="方正小标宋简体"/>
      <charset val="134"/>
    </font>
    <font>
      <sz val="13"/>
      <name val="黑体"/>
      <charset val="134"/>
    </font>
    <font>
      <b/>
      <sz val="13"/>
      <name val="宋体"/>
      <charset val="134"/>
    </font>
    <font>
      <sz val="13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u/>
      <sz val="12"/>
      <color indexed="1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</borders>
  <cellStyleXfs count="24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9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33" fillId="7" borderId="13" applyNumberFormat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0" fillId="25" borderId="16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0" fillId="25" borderId="1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30" fillId="25" borderId="1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8" fillId="49" borderId="21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38" fillId="49" borderId="21" applyNumberFormat="0" applyAlignment="0" applyProtection="0">
      <alignment vertical="center"/>
    </xf>
    <xf numFmtId="0" fontId="38" fillId="49" borderId="21" applyNumberFormat="0" applyAlignment="0" applyProtection="0">
      <alignment vertical="center"/>
    </xf>
    <xf numFmtId="0" fontId="38" fillId="49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3" fillId="54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0" fillId="25" borderId="16" applyNumberFormat="0" applyAlignment="0" applyProtection="0">
      <alignment vertical="center"/>
    </xf>
    <xf numFmtId="0" fontId="43" fillId="54" borderId="15" applyNumberFormat="0" applyAlignment="0" applyProtection="0">
      <alignment vertical="center"/>
    </xf>
    <xf numFmtId="0" fontId="43" fillId="54" borderId="15" applyNumberFormat="0" applyAlignment="0" applyProtection="0">
      <alignment vertical="center"/>
    </xf>
    <xf numFmtId="0" fontId="43" fillId="54" borderId="15" applyNumberFormat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0" fillId="32" borderId="17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45">
    <cellStyle name="常规" xfId="0" builtinId="0"/>
    <cellStyle name="货币[0]" xfId="1" builtinId="7"/>
    <cellStyle name="输入" xfId="2" builtinId="20"/>
    <cellStyle name="常规 2_2016年高校直招答辩候考室（顺序号对照表）" xfId="3"/>
    <cellStyle name="20% - 强调文字颜色 1 2" xfId="4"/>
    <cellStyle name="20% - 强调文字颜色 3" xfId="5" builtinId="38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20% - 强调文字颜色 2 2_2016年高校直招答辩候考室（顺序号对照表）" xfId="17"/>
    <cellStyle name="已访问的超链接" xfId="18" builtinId="9"/>
    <cellStyle name="注释" xfId="19" builtinId="10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" xfId="24" builtinId="15"/>
    <cellStyle name="强调文字颜色 1 2 3" xfId="25"/>
    <cellStyle name="60% - 强调文字颜色 2 2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20% - 强调文字颜色 5 2_2016年高校直招答辩候考室（顺序号对照表）" xfId="31"/>
    <cellStyle name="标题 3" xfId="32" builtinId="18"/>
    <cellStyle name="20% - 强调文字颜色 3 2 3" xfId="33"/>
    <cellStyle name="60% - 强调文字颜色 4" xfId="34" builtinId="44"/>
    <cellStyle name="输出" xfId="35" builtinId="21"/>
    <cellStyle name="计算" xfId="36" builtinId="22"/>
    <cellStyle name="检查单元格" xfId="37" builtinId="23"/>
    <cellStyle name="40% - 强调文字颜色 4 2" xfId="38"/>
    <cellStyle name="20% - 强调文字颜色 2 2 4" xfId="39"/>
    <cellStyle name="链接单元格" xfId="40" builtinId="24"/>
    <cellStyle name="注释 2 3" xfId="41"/>
    <cellStyle name="强调文字颜色 2" xfId="42" builtinId="33"/>
    <cellStyle name="好_2016年高校直招答辩候考室（顺序号对照表）" xfId="43"/>
    <cellStyle name="20% - 强调文字颜色 6" xfId="44" builtinId="50"/>
    <cellStyle name="60% - 强调文字颜色 4 2 3" xfId="45"/>
    <cellStyle name="汇总" xfId="46" builtinId="25"/>
    <cellStyle name="强调文字颜色 3 2 4" xfId="47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标题 5 4" xfId="53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2 3" xfId="69"/>
    <cellStyle name="40% - 强调文字颜色 2 2" xfId="70"/>
    <cellStyle name="20% - 强调文字颜色 1 2_2016年高校直招答辩候考室（顺序号对照表）" xfId="71"/>
    <cellStyle name="40% - 强调文字颜色 1 2 4" xfId="72"/>
    <cellStyle name="20% - 强调文字颜色 3 2 4" xfId="73"/>
    <cellStyle name="20% - 强调文字颜色 3 2" xfId="74"/>
    <cellStyle name="20% - 强调文字颜色 1 2 2" xfId="75"/>
    <cellStyle name="20% - 强调文字颜色 1 2 4" xfId="76"/>
    <cellStyle name="20% - 强调文字颜色 2 2" xfId="77"/>
    <cellStyle name="输出 2 2" xfId="78"/>
    <cellStyle name="20% - 强调文字颜色 2 2 3" xfId="79"/>
    <cellStyle name="20% - 强调文字颜色 3 2_2016年高校直招答辩候考室（顺序号对照表）" xfId="80"/>
    <cellStyle name="20% - 强调文字颜色 4 2" xfId="81"/>
    <cellStyle name="20% - 强调文字颜色 4 2 2" xfId="82"/>
    <cellStyle name="20% - 强调文字颜色 4 2 3" xfId="83"/>
    <cellStyle name="20% - 强调文字颜色 4 2 4" xfId="84"/>
    <cellStyle name="20% - 强调文字颜色 4 2_2016年高校直招答辩候考室（顺序号对照表）" xfId="85"/>
    <cellStyle name="40% - 强调文字颜色 2 2 2" xfId="86"/>
    <cellStyle name="20% - 强调文字颜色 5 2" xfId="87"/>
    <cellStyle name="40% - 强调文字颜色 5 2_2016年高校直招答辩候考室（顺序号对照表）" xfId="88"/>
    <cellStyle name="20% - 强调文字颜色 5 2 2" xfId="89"/>
    <cellStyle name="20% - 强调文字颜色 5 2 3" xfId="90"/>
    <cellStyle name="20% - 强调文字颜色 5 2 4" xfId="91"/>
    <cellStyle name="20% - 强调文字颜色 6 2" xfId="92"/>
    <cellStyle name="60% - 强调文字颜色 6 2 4" xfId="93"/>
    <cellStyle name="20% - 强调文字颜色 6 2 2" xfId="94"/>
    <cellStyle name="20% - 强调文字颜色 6 2 3" xfId="95"/>
    <cellStyle name="20% - 强调文字颜色 6 2 4" xfId="96"/>
    <cellStyle name="20% - 强调文字颜色 6 2_2016年高校直招答辩候考室（顺序号对照表）" xfId="97"/>
    <cellStyle name="40% - 强调文字颜色 1 2" xfId="98"/>
    <cellStyle name="40% - 强调文字颜色 1 2 2" xfId="99"/>
    <cellStyle name="40% - 强调文字颜色 1 2 3" xfId="100"/>
    <cellStyle name="40% - 强调文字颜色 1 2_2016年高校直招答辩候考室（顺序号对照表）" xfId="101"/>
    <cellStyle name="40% - 强调文字颜色 2 2 3" xfId="102"/>
    <cellStyle name="40% - 强调文字颜色 2 2 4" xfId="103"/>
    <cellStyle name="40% - 强调文字颜色 2 2_2016年高校直招答辩候考室（顺序号对照表）" xfId="104"/>
    <cellStyle name="40% - 强调文字颜色 3 2" xfId="105"/>
    <cellStyle name="计算 2 2" xfId="106"/>
    <cellStyle name="40% - 强调文字颜色 3 2 2" xfId="107"/>
    <cellStyle name="40% - 强调文字颜色 3 2 3" xfId="108"/>
    <cellStyle name="40% - 强调文字颜色 3 2 4" xfId="109"/>
    <cellStyle name="40% - 强调文字颜色 3 2_2016年高校直招答辩候考室（顺序号对照表）" xfId="110"/>
    <cellStyle name="输出 2 3" xfId="111"/>
    <cellStyle name="40% - 强调文字颜色 4 2 2" xfId="112"/>
    <cellStyle name="汇总 2 3" xfId="113"/>
    <cellStyle name="检查单元格 2" xfId="114"/>
    <cellStyle name="40% - 强调文字颜色 4 2 3" xfId="115"/>
    <cellStyle name="汇总 2 4" xfId="116"/>
    <cellStyle name="40% - 强调文字颜色 4 2 4" xfId="117"/>
    <cellStyle name="40% - 强调文字颜色 4 2_2016年高校直招答辩候考室（顺序号对照表）" xfId="118"/>
    <cellStyle name="40% - 强调文字颜色 5 2" xfId="119"/>
    <cellStyle name="好 2 3" xfId="120"/>
    <cellStyle name="40% - 强调文字颜色 5 2 2" xfId="121"/>
    <cellStyle name="40% - 强调文字颜色 5 2 3" xfId="122"/>
    <cellStyle name="40% - 强调文字颜色 5 2 4" xfId="123"/>
    <cellStyle name="40% - 强调文字颜色 6 2" xfId="124"/>
    <cellStyle name="标题 2 2 4" xfId="125"/>
    <cellStyle name="适中 2 2" xfId="126"/>
    <cellStyle name="40% - 强调文字颜色 6 2 2" xfId="127"/>
    <cellStyle name="40% - 强调文字颜色 6 2 3" xfId="128"/>
    <cellStyle name="40% - 强调文字颜色 6 2 4" xfId="129"/>
    <cellStyle name="40% - 强调文字颜色 6 2_2016年高校直招答辩候考室（顺序号对照表）" xfId="130"/>
    <cellStyle name="60% - 强调文字颜色 1 2" xfId="131"/>
    <cellStyle name="60% - 强调文字颜色 1 2 2" xfId="132"/>
    <cellStyle name="60% - 强调文字颜色 1 2 3" xfId="133"/>
    <cellStyle name="60% - 强调文字颜色 1 2 4" xfId="134"/>
    <cellStyle name="60% - 强调文字颜色 2 2" xfId="135"/>
    <cellStyle name="60% - 强调文字颜色 2 2 3" xfId="136"/>
    <cellStyle name="强调文字颜色 1 2 4" xfId="137"/>
    <cellStyle name="60% - 强调文字颜色 2 2 4" xfId="138"/>
    <cellStyle name="60% - 强调文字颜色 3 2" xfId="139"/>
    <cellStyle name="60% - 强调文字颜色 3 2 2" xfId="140"/>
    <cellStyle name="强调文字颜色 2 2 3" xfId="141"/>
    <cellStyle name="60% - 强调文字颜色 3 2 3" xfId="142"/>
    <cellStyle name="强调文字颜色 2 2 4" xfId="143"/>
    <cellStyle name="60% - 强调文字颜色 3 2 4" xfId="144"/>
    <cellStyle name="60% - 强调文字颜色 4 2" xfId="145"/>
    <cellStyle name="60% - 强调文字颜色 4 2 2" xfId="146"/>
    <cellStyle name="强调文字颜色 3 2 3" xfId="147"/>
    <cellStyle name="适中 2 4" xfId="148"/>
    <cellStyle name="60% - 强调文字颜色 4 2 4" xfId="149"/>
    <cellStyle name="60% - 强调文字颜色 5 2" xfId="150"/>
    <cellStyle name="60% - 强调文字颜色 5 2 2" xfId="151"/>
    <cellStyle name="强调文字颜色 4 2 3" xfId="152"/>
    <cellStyle name="60% - 强调文字颜色 5 2 3" xfId="153"/>
    <cellStyle name="强调文字颜色 4 2 4" xfId="154"/>
    <cellStyle name="60% - 强调文字颜色 5 2 4" xfId="155"/>
    <cellStyle name="60% - 强调文字颜色 6 2" xfId="156"/>
    <cellStyle name="60% - 强调文字颜色 6 2 2" xfId="157"/>
    <cellStyle name="强调文字颜色 5 2 3" xfId="158"/>
    <cellStyle name="60% - 强调文字颜色 6 2 3" xfId="159"/>
    <cellStyle name="强调文字颜色 5 2 4" xfId="160"/>
    <cellStyle name="ColLevel_0" xfId="161"/>
    <cellStyle name="RowLevel_0" xfId="162"/>
    <cellStyle name="标题 1 2" xfId="163"/>
    <cellStyle name="标题 1 2 2" xfId="164"/>
    <cellStyle name="标题 1 2 3" xfId="165"/>
    <cellStyle name="标题 1 2 4" xfId="166"/>
    <cellStyle name="标题 2 2" xfId="167"/>
    <cellStyle name="标题 2 2 2" xfId="168"/>
    <cellStyle name="标题 2 2 3" xfId="169"/>
    <cellStyle name="标题 3 2" xfId="170"/>
    <cellStyle name="标题 3 2 2" xfId="171"/>
    <cellStyle name="标题 3 2 3" xfId="172"/>
    <cellStyle name="标题 3 2 4" xfId="173"/>
    <cellStyle name="标题 4 2" xfId="174"/>
    <cellStyle name="标题 4 2 2" xfId="175"/>
    <cellStyle name="标题 4 2 3" xfId="176"/>
    <cellStyle name="标题 4 2 4" xfId="177"/>
    <cellStyle name="标题 5" xfId="178"/>
    <cellStyle name="解释性文本 2 3" xfId="179"/>
    <cellStyle name="标题 5 2" xfId="180"/>
    <cellStyle name="标题 5 3" xfId="181"/>
    <cellStyle name="差 2" xfId="182"/>
    <cellStyle name="差 2 2" xfId="183"/>
    <cellStyle name="差 2 3" xfId="184"/>
    <cellStyle name="差 2 4" xfId="185"/>
    <cellStyle name="差_2016年高校直招答辩候考室（顺序号对照表）" xfId="186"/>
    <cellStyle name="差_2018年高校直招答辩候考室（顺序号对照表）" xfId="187"/>
    <cellStyle name="常规 2" xfId="188"/>
    <cellStyle name="常规 2 2" xfId="189"/>
    <cellStyle name="常规 2 3" xfId="190"/>
    <cellStyle name="常规 2 4" xfId="191"/>
    <cellStyle name="超链接 2" xfId="192"/>
    <cellStyle name="超链接 2 2" xfId="193"/>
    <cellStyle name="超链接 2 3" xfId="194"/>
    <cellStyle name="超链接 2 4" xfId="195"/>
    <cellStyle name="超链接 2_2016年高校直招答辩候考室（顺序号对照表）" xfId="196"/>
    <cellStyle name="超链接 3" xfId="197"/>
    <cellStyle name="超链接 4" xfId="198"/>
    <cellStyle name="超链接 5" xfId="199"/>
    <cellStyle name="超链接 6" xfId="200"/>
    <cellStyle name="好 2" xfId="201"/>
    <cellStyle name="好 2 2" xfId="202"/>
    <cellStyle name="好 2 4" xfId="203"/>
    <cellStyle name="好_2018年高校直招答辩候考室（顺序号对照表）" xfId="204"/>
    <cellStyle name="汇总 2" xfId="205"/>
    <cellStyle name="汇总 2 2" xfId="206"/>
    <cellStyle name="计算 2 3" xfId="207"/>
    <cellStyle name="计算 2 4" xfId="208"/>
    <cellStyle name="检查单元格 2 2" xfId="209"/>
    <cellStyle name="检查单元格 2 3" xfId="210"/>
    <cellStyle name="检查单元格 2 4" xfId="211"/>
    <cellStyle name="解释性文本 2" xfId="212"/>
    <cellStyle name="解释性文本 2 4" xfId="213"/>
    <cellStyle name="警告文本 2" xfId="214"/>
    <cellStyle name="警告文本 2 2" xfId="215"/>
    <cellStyle name="警告文本 2 3" xfId="216"/>
    <cellStyle name="警告文本 2 4" xfId="217"/>
    <cellStyle name="链接单元格 2" xfId="218"/>
    <cellStyle name="链接单元格 2 2" xfId="219"/>
    <cellStyle name="链接单元格 2 3" xfId="220"/>
    <cellStyle name="链接单元格 2 4" xfId="221"/>
    <cellStyle name="强调文字颜色 1 2" xfId="222"/>
    <cellStyle name="强调文字颜色 1 2 2" xfId="223"/>
    <cellStyle name="强调文字颜色 2 2" xfId="224"/>
    <cellStyle name="强调文字颜色 2 2 2" xfId="225"/>
    <cellStyle name="强调文字颜色 3 2" xfId="226"/>
    <cellStyle name="输入 2 4" xfId="227"/>
    <cellStyle name="强调文字颜色 3 2 2" xfId="228"/>
    <cellStyle name="适中 2 3" xfId="229"/>
    <cellStyle name="强调文字颜色 4 2" xfId="230"/>
    <cellStyle name="强调文字颜色 4 2 2" xfId="231"/>
    <cellStyle name="强调文字颜色 5 2" xfId="232"/>
    <cellStyle name="强调文字颜色 5 2 2" xfId="233"/>
    <cellStyle name="强调文字颜色 6 2" xfId="234"/>
    <cellStyle name="强调文字颜色 6 2 2" xfId="235"/>
    <cellStyle name="强调文字颜色 6 2 3" xfId="236"/>
    <cellStyle name="强调文字颜色 6 2 4" xfId="237"/>
    <cellStyle name="输出 2 4" xfId="238"/>
    <cellStyle name="输入 2" xfId="239"/>
    <cellStyle name="输入 2 2" xfId="240"/>
    <cellStyle name="输入 2 3" xfId="241"/>
    <cellStyle name="注释 2" xfId="242"/>
    <cellStyle name="注释 2 2" xfId="243"/>
    <cellStyle name="注释 2 4" xfId="24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5"/>
  <sheetViews>
    <sheetView workbookViewId="0">
      <selection activeCell="D3" sqref="D3:E3"/>
    </sheetView>
  </sheetViews>
  <sheetFormatPr defaultColWidth="9" defaultRowHeight="30.75" customHeight="1" outlineLevelCol="6"/>
  <cols>
    <col min="1" max="1" width="10.875" style="2" customWidth="1"/>
    <col min="2" max="5" width="10.125" style="2" customWidth="1"/>
    <col min="6" max="6" width="10" style="2" customWidth="1"/>
    <col min="7" max="7" width="10.5" style="2" customWidth="1"/>
    <col min="8" max="16384" width="9" style="2"/>
  </cols>
  <sheetData>
    <row r="1" ht="47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4"/>
      <c r="C2" s="4"/>
      <c r="D2" s="4"/>
      <c r="E2" s="4"/>
      <c r="F2" s="4"/>
      <c r="G2" s="4"/>
    </row>
    <row r="3" customHeight="1" spans="1:7">
      <c r="A3" s="5" t="s">
        <v>2</v>
      </c>
      <c r="B3" s="6" t="s">
        <v>3</v>
      </c>
      <c r="C3" s="7"/>
      <c r="D3" s="6" t="s">
        <v>4</v>
      </c>
      <c r="E3" s="7"/>
      <c r="F3" s="8" t="s">
        <v>5</v>
      </c>
      <c r="G3" s="8" t="s">
        <v>6</v>
      </c>
    </row>
    <row r="4" customHeight="1" spans="1:7">
      <c r="A4" s="9"/>
      <c r="B4" s="10" t="s">
        <v>7</v>
      </c>
      <c r="C4" s="10" t="s">
        <v>8</v>
      </c>
      <c r="D4" s="10" t="s">
        <v>7</v>
      </c>
      <c r="E4" s="10" t="s">
        <v>9</v>
      </c>
      <c r="F4" s="11"/>
      <c r="G4" s="11"/>
    </row>
    <row r="5" s="1" customFormat="1" ht="27" customHeight="1" spans="1:7">
      <c r="A5" s="12" t="s">
        <v>10</v>
      </c>
      <c r="B5" s="13">
        <v>92</v>
      </c>
      <c r="C5" s="13">
        <f t="shared" ref="C5:C15" si="0">B5*0.2</f>
        <v>18.4</v>
      </c>
      <c r="D5" s="14">
        <v>93</v>
      </c>
      <c r="E5" s="13">
        <f t="shared" ref="E5:E14" si="1">D5*0.8</f>
        <v>74.4</v>
      </c>
      <c r="F5" s="13">
        <f t="shared" ref="F5:F14" si="2">C5+E5</f>
        <v>92.8</v>
      </c>
      <c r="G5" s="15">
        <v>1</v>
      </c>
    </row>
    <row r="6" ht="27" customHeight="1" spans="1:7">
      <c r="A6" s="12" t="s">
        <v>11</v>
      </c>
      <c r="B6" s="13">
        <v>92</v>
      </c>
      <c r="C6" s="13">
        <f t="shared" si="0"/>
        <v>18.4</v>
      </c>
      <c r="D6" s="14">
        <v>93</v>
      </c>
      <c r="E6" s="13">
        <f t="shared" si="1"/>
        <v>74.4</v>
      </c>
      <c r="F6" s="13">
        <f t="shared" si="2"/>
        <v>92.8</v>
      </c>
      <c r="G6" s="15">
        <v>1</v>
      </c>
    </row>
    <row r="7" ht="27" customHeight="1" spans="1:7">
      <c r="A7" s="12" t="s">
        <v>12</v>
      </c>
      <c r="B7" s="13">
        <v>93</v>
      </c>
      <c r="C7" s="13">
        <f t="shared" si="0"/>
        <v>18.6</v>
      </c>
      <c r="D7" s="14">
        <v>92.6</v>
      </c>
      <c r="E7" s="13">
        <f t="shared" si="1"/>
        <v>74.08</v>
      </c>
      <c r="F7" s="13">
        <f t="shared" si="2"/>
        <v>92.68</v>
      </c>
      <c r="G7" s="15">
        <v>3</v>
      </c>
    </row>
    <row r="8" ht="27" customHeight="1" spans="1:7">
      <c r="A8" s="16" t="s">
        <v>13</v>
      </c>
      <c r="B8" s="17">
        <v>91.8</v>
      </c>
      <c r="C8" s="17">
        <f t="shared" si="0"/>
        <v>18.36</v>
      </c>
      <c r="D8" s="18">
        <v>90.4</v>
      </c>
      <c r="E8" s="17">
        <f t="shared" si="1"/>
        <v>72.32</v>
      </c>
      <c r="F8" s="17">
        <f t="shared" si="2"/>
        <v>90.68</v>
      </c>
      <c r="G8" s="19">
        <v>4</v>
      </c>
    </row>
    <row r="9" ht="27" customHeight="1" spans="1:7">
      <c r="A9" s="20" t="s">
        <v>14</v>
      </c>
      <c r="B9" s="21">
        <v>92.2</v>
      </c>
      <c r="C9" s="21">
        <f t="shared" si="0"/>
        <v>18.44</v>
      </c>
      <c r="D9" s="22">
        <v>88</v>
      </c>
      <c r="E9" s="21">
        <f t="shared" si="1"/>
        <v>70.4</v>
      </c>
      <c r="F9" s="21">
        <f t="shared" si="2"/>
        <v>88.84</v>
      </c>
      <c r="G9" s="23">
        <v>5</v>
      </c>
    </row>
    <row r="10" ht="27" customHeight="1" spans="1:7">
      <c r="A10" s="12" t="s">
        <v>15</v>
      </c>
      <c r="B10" s="13">
        <v>87</v>
      </c>
      <c r="C10" s="13">
        <f t="shared" si="0"/>
        <v>17.4</v>
      </c>
      <c r="D10" s="14">
        <v>86.4</v>
      </c>
      <c r="E10" s="13">
        <f t="shared" si="1"/>
        <v>69.12</v>
      </c>
      <c r="F10" s="13">
        <f t="shared" si="2"/>
        <v>86.52</v>
      </c>
      <c r="G10" s="15">
        <v>6</v>
      </c>
    </row>
    <row r="11" customFormat="1" ht="27" customHeight="1" spans="1:7">
      <c r="A11" s="12" t="s">
        <v>16</v>
      </c>
      <c r="B11" s="13">
        <v>91</v>
      </c>
      <c r="C11" s="13">
        <f t="shared" si="0"/>
        <v>18.2</v>
      </c>
      <c r="D11" s="14">
        <v>83.4</v>
      </c>
      <c r="E11" s="13">
        <f t="shared" si="1"/>
        <v>66.72</v>
      </c>
      <c r="F11" s="13">
        <f t="shared" si="2"/>
        <v>84.92</v>
      </c>
      <c r="G11" s="15">
        <v>7</v>
      </c>
    </row>
    <row r="12" ht="27" customHeight="1" spans="1:7">
      <c r="A12" s="12" t="s">
        <v>17</v>
      </c>
      <c r="B12" s="13">
        <v>85</v>
      </c>
      <c r="C12" s="13">
        <f t="shared" si="0"/>
        <v>17</v>
      </c>
      <c r="D12" s="14">
        <v>84</v>
      </c>
      <c r="E12" s="13">
        <f t="shared" si="1"/>
        <v>67.2</v>
      </c>
      <c r="F12" s="13">
        <f t="shared" si="2"/>
        <v>84.2</v>
      </c>
      <c r="G12" s="15">
        <v>8</v>
      </c>
    </row>
    <row r="13" ht="27" customHeight="1" spans="1:7">
      <c r="A13" s="12" t="s">
        <v>18</v>
      </c>
      <c r="B13" s="13">
        <v>84.2</v>
      </c>
      <c r="C13" s="13">
        <f t="shared" si="0"/>
        <v>16.84</v>
      </c>
      <c r="D13" s="14">
        <v>84</v>
      </c>
      <c r="E13" s="13">
        <f t="shared" si="1"/>
        <v>67.2</v>
      </c>
      <c r="F13" s="13">
        <f t="shared" si="2"/>
        <v>84.04</v>
      </c>
      <c r="G13" s="15">
        <v>9</v>
      </c>
    </row>
    <row r="14" ht="27" customHeight="1" spans="1:7">
      <c r="A14" s="12" t="s">
        <v>19</v>
      </c>
      <c r="B14" s="13">
        <v>85.8</v>
      </c>
      <c r="C14" s="13">
        <f t="shared" si="0"/>
        <v>17.16</v>
      </c>
      <c r="D14" s="14">
        <v>83.6</v>
      </c>
      <c r="E14" s="13">
        <f t="shared" si="1"/>
        <v>66.88</v>
      </c>
      <c r="F14" s="13">
        <f t="shared" si="2"/>
        <v>84.04</v>
      </c>
      <c r="G14" s="15">
        <v>10</v>
      </c>
    </row>
    <row r="15" ht="27" customHeight="1" spans="1:7">
      <c r="A15" s="12" t="s">
        <v>20</v>
      </c>
      <c r="B15" s="13">
        <v>82.6</v>
      </c>
      <c r="C15" s="13">
        <f t="shared" si="0"/>
        <v>16.52</v>
      </c>
      <c r="D15" s="14">
        <v>74.2</v>
      </c>
      <c r="E15" s="13" t="s">
        <v>21</v>
      </c>
      <c r="F15" s="13"/>
      <c r="G15" s="15"/>
    </row>
    <row r="16" ht="27" customHeight="1" spans="1:7">
      <c r="A16" s="12" t="s">
        <v>22</v>
      </c>
      <c r="B16" s="13">
        <v>77.4</v>
      </c>
      <c r="C16" s="13" t="s">
        <v>21</v>
      </c>
      <c r="D16" s="14"/>
      <c r="E16" s="13"/>
      <c r="F16" s="13"/>
      <c r="G16" s="15"/>
    </row>
    <row r="17" ht="27" customHeight="1" spans="1:7">
      <c r="A17" s="12" t="s">
        <v>23</v>
      </c>
      <c r="B17" s="13">
        <v>77</v>
      </c>
      <c r="C17" s="13" t="s">
        <v>21</v>
      </c>
      <c r="D17" s="14"/>
      <c r="E17" s="13"/>
      <c r="F17" s="13"/>
      <c r="G17" s="15"/>
    </row>
    <row r="18" ht="27" customHeight="1" spans="1:7">
      <c r="A18" s="12" t="s">
        <v>24</v>
      </c>
      <c r="B18" s="13">
        <v>77</v>
      </c>
      <c r="C18" s="13" t="s">
        <v>21</v>
      </c>
      <c r="D18" s="14"/>
      <c r="E18" s="13"/>
      <c r="F18" s="13"/>
      <c r="G18" s="15"/>
    </row>
    <row r="19" ht="27" customHeight="1" spans="1:7">
      <c r="A19" s="12" t="s">
        <v>25</v>
      </c>
      <c r="B19" s="13">
        <v>76.8</v>
      </c>
      <c r="C19" s="13" t="s">
        <v>21</v>
      </c>
      <c r="D19" s="14"/>
      <c r="E19" s="13"/>
      <c r="F19" s="13"/>
      <c r="G19" s="15"/>
    </row>
    <row r="20" ht="27" customHeight="1" spans="1:7">
      <c r="A20" s="12" t="s">
        <v>26</v>
      </c>
      <c r="B20" s="13">
        <v>76.6</v>
      </c>
      <c r="C20" s="13" t="s">
        <v>21</v>
      </c>
      <c r="D20" s="14"/>
      <c r="E20" s="13"/>
      <c r="F20" s="13"/>
      <c r="G20" s="15"/>
    </row>
    <row r="21" ht="27" customHeight="1" spans="1:7">
      <c r="A21" s="12" t="s">
        <v>27</v>
      </c>
      <c r="B21" s="13">
        <v>76.4</v>
      </c>
      <c r="C21" s="13" t="s">
        <v>21</v>
      </c>
      <c r="D21" s="14"/>
      <c r="E21" s="13"/>
      <c r="F21" s="13"/>
      <c r="G21" s="15"/>
    </row>
    <row r="22" ht="27" customHeight="1" spans="1:7">
      <c r="A22" s="12" t="s">
        <v>28</v>
      </c>
      <c r="B22" s="13">
        <v>76.2</v>
      </c>
      <c r="C22" s="13" t="s">
        <v>21</v>
      </c>
      <c r="D22" s="14"/>
      <c r="E22" s="13"/>
      <c r="F22" s="13"/>
      <c r="G22" s="15"/>
    </row>
    <row r="23" ht="27" customHeight="1" spans="1:7">
      <c r="A23" s="12" t="s">
        <v>29</v>
      </c>
      <c r="B23" s="13">
        <v>76</v>
      </c>
      <c r="C23" s="13" t="s">
        <v>21</v>
      </c>
      <c r="D23" s="14"/>
      <c r="E23" s="13"/>
      <c r="F23" s="13"/>
      <c r="G23" s="15"/>
    </row>
    <row r="24" ht="27" customHeight="1" spans="1:7">
      <c r="A24" s="12" t="s">
        <v>30</v>
      </c>
      <c r="B24" s="13">
        <v>75.8</v>
      </c>
      <c r="C24" s="13" t="s">
        <v>21</v>
      </c>
      <c r="D24" s="14"/>
      <c r="E24" s="13"/>
      <c r="F24" s="13"/>
      <c r="G24" s="15"/>
    </row>
    <row r="25" ht="27" customHeight="1" spans="1:7">
      <c r="A25" s="12" t="s">
        <v>31</v>
      </c>
      <c r="B25" s="13">
        <v>75.6</v>
      </c>
      <c r="C25" s="13" t="s">
        <v>21</v>
      </c>
      <c r="D25" s="14"/>
      <c r="E25" s="13"/>
      <c r="F25" s="13"/>
      <c r="G25" s="15"/>
    </row>
  </sheetData>
  <mergeCells count="7">
    <mergeCell ref="A1:G1"/>
    <mergeCell ref="A2:G2"/>
    <mergeCell ref="B3:C3"/>
    <mergeCell ref="D3:E3"/>
    <mergeCell ref="A3:A4"/>
    <mergeCell ref="F3:F4"/>
    <mergeCell ref="G3:G4"/>
  </mergeCells>
  <printOptions horizontalCentered="1"/>
  <pageMargins left="0.786805555555556" right="0.786805555555556" top="0.786805555555556" bottom="0.590277777777778" header="0" footer="0.511805555555556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1"/>
  <sheetViews>
    <sheetView tabSelected="1" workbookViewId="0">
      <selection activeCell="E5" sqref="E5"/>
    </sheetView>
  </sheetViews>
  <sheetFormatPr defaultColWidth="9" defaultRowHeight="30.75" customHeight="1" outlineLevelCol="6"/>
  <cols>
    <col min="1" max="1" width="10.875" style="2" customWidth="1"/>
    <col min="2" max="5" width="10.125" style="2" customWidth="1"/>
    <col min="6" max="6" width="10" style="2" customWidth="1"/>
    <col min="7" max="7" width="10.5" style="2" customWidth="1"/>
    <col min="8" max="16384" width="9" style="2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customHeight="1" spans="1:7">
      <c r="A3" s="5" t="s">
        <v>2</v>
      </c>
      <c r="B3" s="6" t="s">
        <v>3</v>
      </c>
      <c r="C3" s="7"/>
      <c r="D3" s="6" t="s">
        <v>4</v>
      </c>
      <c r="E3" s="7"/>
      <c r="F3" s="8" t="s">
        <v>5</v>
      </c>
      <c r="G3" s="8" t="s">
        <v>6</v>
      </c>
    </row>
    <row r="4" customHeight="1" spans="1:7">
      <c r="A4" s="9"/>
      <c r="B4" s="10" t="s">
        <v>7</v>
      </c>
      <c r="C4" s="10" t="s">
        <v>8</v>
      </c>
      <c r="D4" s="10" t="s">
        <v>7</v>
      </c>
      <c r="E4" s="10" t="s">
        <v>9</v>
      </c>
      <c r="F4" s="11"/>
      <c r="G4" s="11"/>
    </row>
    <row r="5" customHeight="1" spans="1:7">
      <c r="A5" s="12" t="s">
        <v>32</v>
      </c>
      <c r="B5" s="13">
        <v>91.4</v>
      </c>
      <c r="C5" s="13">
        <f t="shared" ref="C5:C14" si="0">B5*0.2</f>
        <v>18.28</v>
      </c>
      <c r="D5" s="14">
        <v>92.4</v>
      </c>
      <c r="E5" s="13">
        <f t="shared" ref="E5:E13" si="1">D5*0.8</f>
        <v>73.92</v>
      </c>
      <c r="F5" s="13">
        <f t="shared" ref="F5:F13" si="2">C5+E5</f>
        <v>92.2</v>
      </c>
      <c r="G5" s="15">
        <v>1</v>
      </c>
    </row>
    <row r="6" customHeight="1" spans="1:7">
      <c r="A6" s="12" t="s">
        <v>33</v>
      </c>
      <c r="B6" s="13">
        <v>87.6</v>
      </c>
      <c r="C6" s="13">
        <f t="shared" si="0"/>
        <v>17.52</v>
      </c>
      <c r="D6" s="14">
        <v>90.2</v>
      </c>
      <c r="E6" s="13">
        <f t="shared" si="1"/>
        <v>72.16</v>
      </c>
      <c r="F6" s="13">
        <f t="shared" si="2"/>
        <v>89.68</v>
      </c>
      <c r="G6" s="15">
        <v>2</v>
      </c>
    </row>
    <row r="7" customHeight="1" spans="1:7">
      <c r="A7" s="12" t="s">
        <v>34</v>
      </c>
      <c r="B7" s="13">
        <v>91.2</v>
      </c>
      <c r="C7" s="13">
        <f t="shared" si="0"/>
        <v>18.24</v>
      </c>
      <c r="D7" s="14">
        <v>88.4</v>
      </c>
      <c r="E7" s="13">
        <f t="shared" si="1"/>
        <v>70.72</v>
      </c>
      <c r="F7" s="13">
        <f t="shared" si="2"/>
        <v>88.96</v>
      </c>
      <c r="G7" s="15">
        <v>3</v>
      </c>
    </row>
    <row r="8" customHeight="1" spans="1:7">
      <c r="A8" s="16" t="s">
        <v>35</v>
      </c>
      <c r="B8" s="17">
        <v>86.2</v>
      </c>
      <c r="C8" s="17">
        <f t="shared" si="0"/>
        <v>17.24</v>
      </c>
      <c r="D8" s="18">
        <v>89.6</v>
      </c>
      <c r="E8" s="17">
        <f t="shared" si="1"/>
        <v>71.68</v>
      </c>
      <c r="F8" s="17">
        <f t="shared" si="2"/>
        <v>88.92</v>
      </c>
      <c r="G8" s="19">
        <v>4</v>
      </c>
    </row>
    <row r="9" customHeight="1" spans="1:7">
      <c r="A9" s="20" t="s">
        <v>36</v>
      </c>
      <c r="B9" s="21">
        <v>84.2</v>
      </c>
      <c r="C9" s="21">
        <f t="shared" si="0"/>
        <v>16.84</v>
      </c>
      <c r="D9" s="22">
        <v>89.4</v>
      </c>
      <c r="E9" s="21">
        <f t="shared" si="1"/>
        <v>71.52</v>
      </c>
      <c r="F9" s="21">
        <f t="shared" si="2"/>
        <v>88.36</v>
      </c>
      <c r="G9" s="23">
        <v>5</v>
      </c>
    </row>
    <row r="10" customFormat="1" customHeight="1" spans="1:7">
      <c r="A10" s="12" t="s">
        <v>37</v>
      </c>
      <c r="B10" s="13">
        <v>90.4</v>
      </c>
      <c r="C10" s="13">
        <f t="shared" si="0"/>
        <v>18.08</v>
      </c>
      <c r="D10" s="14">
        <v>86.8</v>
      </c>
      <c r="E10" s="13">
        <f t="shared" si="1"/>
        <v>69.44</v>
      </c>
      <c r="F10" s="13">
        <f t="shared" si="2"/>
        <v>87.52</v>
      </c>
      <c r="G10" s="15">
        <v>6</v>
      </c>
    </row>
    <row r="11" customHeight="1" spans="1:7">
      <c r="A11" s="12" t="s">
        <v>38</v>
      </c>
      <c r="B11" s="13">
        <v>87.6</v>
      </c>
      <c r="C11" s="13">
        <f t="shared" si="0"/>
        <v>17.52</v>
      </c>
      <c r="D11" s="14">
        <v>86.6</v>
      </c>
      <c r="E11" s="13">
        <f t="shared" si="1"/>
        <v>69.28</v>
      </c>
      <c r="F11" s="13">
        <f t="shared" si="2"/>
        <v>86.8</v>
      </c>
      <c r="G11" s="15">
        <v>7</v>
      </c>
    </row>
    <row r="12" customHeight="1" spans="1:7">
      <c r="A12" s="12" t="s">
        <v>39</v>
      </c>
      <c r="B12" s="13">
        <v>85</v>
      </c>
      <c r="C12" s="13">
        <f t="shared" si="0"/>
        <v>17</v>
      </c>
      <c r="D12" s="14">
        <v>87.2</v>
      </c>
      <c r="E12" s="13">
        <f t="shared" si="1"/>
        <v>69.76</v>
      </c>
      <c r="F12" s="13">
        <f t="shared" si="2"/>
        <v>86.76</v>
      </c>
      <c r="G12" s="15">
        <v>8</v>
      </c>
    </row>
    <row r="13" customHeight="1" spans="1:7">
      <c r="A13" s="12" t="s">
        <v>40</v>
      </c>
      <c r="B13" s="13">
        <v>84.6</v>
      </c>
      <c r="C13" s="13">
        <f t="shared" si="0"/>
        <v>16.92</v>
      </c>
      <c r="D13" s="14">
        <v>82.4</v>
      </c>
      <c r="E13" s="13">
        <f t="shared" si="1"/>
        <v>65.92</v>
      </c>
      <c r="F13" s="13">
        <f t="shared" si="2"/>
        <v>82.84</v>
      </c>
      <c r="G13" s="15">
        <v>9</v>
      </c>
    </row>
    <row r="14" customHeight="1" spans="1:7">
      <c r="A14" s="12" t="s">
        <v>41</v>
      </c>
      <c r="B14" s="13">
        <v>86.2</v>
      </c>
      <c r="C14" s="13">
        <f t="shared" si="0"/>
        <v>17.24</v>
      </c>
      <c r="D14" s="14">
        <v>76</v>
      </c>
      <c r="E14" s="13" t="s">
        <v>21</v>
      </c>
      <c r="F14" s="13"/>
      <c r="G14" s="15"/>
    </row>
    <row r="15" customHeight="1" spans="1:7">
      <c r="A15" s="12" t="s">
        <v>42</v>
      </c>
      <c r="B15" s="13">
        <v>76.6</v>
      </c>
      <c r="C15" s="13" t="s">
        <v>21</v>
      </c>
      <c r="D15" s="14"/>
      <c r="E15" s="13"/>
      <c r="F15" s="13"/>
      <c r="G15" s="15"/>
    </row>
    <row r="16" customHeight="1" spans="1:7">
      <c r="A16" s="12" t="s">
        <v>43</v>
      </c>
      <c r="B16" s="13">
        <v>76.4</v>
      </c>
      <c r="C16" s="13" t="s">
        <v>21</v>
      </c>
      <c r="D16" s="14"/>
      <c r="E16" s="13"/>
      <c r="F16" s="13"/>
      <c r="G16" s="15"/>
    </row>
    <row r="17" customHeight="1" spans="1:7">
      <c r="A17" s="12" t="s">
        <v>44</v>
      </c>
      <c r="B17" s="13">
        <v>75.8</v>
      </c>
      <c r="C17" s="13" t="s">
        <v>21</v>
      </c>
      <c r="D17" s="14"/>
      <c r="E17" s="13"/>
      <c r="F17" s="13"/>
      <c r="G17" s="15"/>
    </row>
    <row r="18" s="1" customFormat="1" ht="34.5" customHeight="1" spans="1:7">
      <c r="A18" s="12" t="s">
        <v>45</v>
      </c>
      <c r="B18" s="13">
        <v>75.2</v>
      </c>
      <c r="C18" s="13" t="s">
        <v>21</v>
      </c>
      <c r="D18" s="14"/>
      <c r="E18" s="13"/>
      <c r="F18" s="13"/>
      <c r="G18" s="15"/>
    </row>
    <row r="19" customHeight="1" spans="1:7">
      <c r="A19" s="12" t="s">
        <v>46</v>
      </c>
      <c r="B19" s="13">
        <v>74.6</v>
      </c>
      <c r="C19" s="13" t="s">
        <v>21</v>
      </c>
      <c r="D19" s="14"/>
      <c r="E19" s="13"/>
      <c r="F19" s="13"/>
      <c r="G19" s="15"/>
    </row>
    <row r="20" customHeight="1" spans="1:7">
      <c r="A20" s="12" t="s">
        <v>47</v>
      </c>
      <c r="B20" s="13">
        <v>74</v>
      </c>
      <c r="C20" s="13" t="s">
        <v>21</v>
      </c>
      <c r="D20" s="14"/>
      <c r="E20" s="13"/>
      <c r="F20" s="13"/>
      <c r="G20" s="15"/>
    </row>
    <row r="21" customHeight="1" spans="1:7">
      <c r="A21" s="12" t="s">
        <v>48</v>
      </c>
      <c r="B21" s="13" t="s">
        <v>49</v>
      </c>
      <c r="C21" s="13"/>
      <c r="D21" s="14"/>
      <c r="E21" s="13"/>
      <c r="F21" s="13"/>
      <c r="G21" s="15"/>
    </row>
  </sheetData>
  <mergeCells count="7">
    <mergeCell ref="A1:G1"/>
    <mergeCell ref="A2:G2"/>
    <mergeCell ref="B3:C3"/>
    <mergeCell ref="D3:E3"/>
    <mergeCell ref="A3:A4"/>
    <mergeCell ref="F3:F4"/>
    <mergeCell ref="G3:G4"/>
  </mergeCells>
  <printOptions horizontalCentered="1"/>
  <pageMargins left="0.78740157480315" right="0.78740157480315" top="0.78740157480315" bottom="0.78740157480315" header="0" footer="0.511811023622047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PHILIPS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优秀小学教师</vt:lpstr>
      <vt:lpstr>优秀幼师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zzlh</dc:creator>
  <cp:lastModifiedBy>Administrator</cp:lastModifiedBy>
  <dcterms:created xsi:type="dcterms:W3CDTF">2021-05-09T05:40:00Z</dcterms:created>
  <cp:lastPrinted>2021-05-09T10:37:00Z</cp:lastPrinted>
  <dcterms:modified xsi:type="dcterms:W3CDTF">2021-06-04T07:36:23Z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